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6060" tabRatio="500"/>
  </bookViews>
  <sheets>
    <sheet name="Foglio1" sheetId="3" r:id="rId1"/>
  </sheets>
  <definedNames>
    <definedName name="_xlnm.Print_Area" localSheetId="0">Foglio1!$E$9:$H$20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 i="3" l="1"/>
  <c r="C8" i="3"/>
  <c r="C7" i="3"/>
  <c r="H19" i="3"/>
  <c r="C37" i="3"/>
  <c r="G19" i="3"/>
  <c r="C35" i="3"/>
  <c r="H17" i="3"/>
  <c r="C33" i="3"/>
  <c r="G17" i="3"/>
  <c r="C31" i="3"/>
  <c r="H15" i="3"/>
  <c r="C29" i="3"/>
  <c r="G15" i="3"/>
  <c r="C27" i="3"/>
  <c r="G13" i="3"/>
  <c r="C23" i="3"/>
  <c r="H13" i="3"/>
  <c r="H20" i="3"/>
  <c r="D8" i="3"/>
  <c r="D7" i="3"/>
  <c r="D6" i="3"/>
</calcChain>
</file>

<file path=xl/sharedStrings.xml><?xml version="1.0" encoding="utf-8"?>
<sst xmlns="http://schemas.openxmlformats.org/spreadsheetml/2006/main" count="46" uniqueCount="44">
  <si>
    <t>Il Mondo…</t>
  </si>
  <si>
    <t>L'Europa…</t>
  </si>
  <si>
    <t></t>
  </si>
  <si>
    <t></t>
  </si>
  <si>
    <r>
      <t xml:space="preserve">Scenario 1: Italia </t>
    </r>
    <r>
      <rPr>
        <sz val="28"/>
        <color theme="1"/>
        <rFont val="Wingdings"/>
      </rPr>
      <t xml:space="preserve"> </t>
    </r>
  </si>
  <si>
    <r>
      <t xml:space="preserve">Scenario 2: Italia </t>
    </r>
    <r>
      <rPr>
        <sz val="28"/>
        <color theme="1"/>
        <rFont val="Wingdings"/>
      </rPr>
      <t xml:space="preserve"> </t>
    </r>
  </si>
  <si>
    <r>
      <t xml:space="preserve">Scenario 3: Italia </t>
    </r>
    <r>
      <rPr>
        <sz val="28"/>
        <color theme="1"/>
        <rFont val="Wingdings"/>
      </rPr>
      <t xml:space="preserve"> </t>
    </r>
  </si>
  <si>
    <r>
      <t xml:space="preserve">Scenario 4: Italia </t>
    </r>
    <r>
      <rPr>
        <sz val="28"/>
        <color theme="1"/>
        <rFont val="Wingdings"/>
      </rPr>
      <t xml:space="preserve"> </t>
    </r>
  </si>
  <si>
    <r>
      <t xml:space="preserve">Scenario 5: Italia </t>
    </r>
    <r>
      <rPr>
        <sz val="28"/>
        <color theme="1"/>
        <rFont val="Wingdings"/>
      </rPr>
      <t xml:space="preserve"> </t>
    </r>
  </si>
  <si>
    <r>
      <t xml:space="preserve">Scenario 6: Italia </t>
    </r>
    <r>
      <rPr>
        <sz val="28"/>
        <color theme="1"/>
        <rFont val="Wingdings"/>
      </rPr>
      <t xml:space="preserve"> </t>
    </r>
  </si>
  <si>
    <r>
      <t xml:space="preserve">Scenario 7: Italia </t>
    </r>
    <r>
      <rPr>
        <sz val="28"/>
        <color theme="1"/>
        <rFont val="Wingdings"/>
      </rPr>
      <t xml:space="preserve"> </t>
    </r>
  </si>
  <si>
    <r>
      <t xml:space="preserve">Scenario 8: Italia </t>
    </r>
    <r>
      <rPr>
        <sz val="28"/>
        <color theme="1"/>
        <rFont val="Wingdings"/>
      </rPr>
      <t xml:space="preserve"> </t>
    </r>
  </si>
  <si>
    <t>TOTALE</t>
  </si>
  <si>
    <t>Nei prossimi dieci anni…</t>
  </si>
  <si>
    <t>L'Europa riuscirà a darsi forme di governo più efficienti che consentano a questo continente di affrontare adeguatamente le sfide del futuro?</t>
  </si>
  <si>
    <t>L'Italia riuscirà a correggere i suoi mali collettivi e a diventare un Paese più unito, più onesto e più giusto, tutelando il benessere collettivo?</t>
  </si>
  <si>
    <t>RAPPRESENTAZIONE GRAFICA</t>
  </si>
  <si>
    <t>Nel Mondo, la tendenza verso una progressiva ingovernabilità dei fenomeni globali verrà corretta dagli accordi tra gli Stati?</t>
  </si>
  <si>
    <t>attenzione: la somma del Si e del No in orizzontale deve sempre fare 100</t>
  </si>
  <si>
    <t>Come saranno i prossimi anni? Rispondete a queste domande indicando la probabilità di ciascun evento</t>
  </si>
  <si>
    <t xml:space="preserve">Nell'impostazione di default le ipotesi positiva e negativa per ciascun piano (Mondo, Europa, Italia) sono indicate al 50%. Ma siete liberi di cambiarle secondo la vostra opinione. </t>
  </si>
  <si>
    <t>OTTO SCENARI FINO AL 2025</t>
  </si>
  <si>
    <t>Vedere qui a fianco gli esiti…</t>
  </si>
  <si>
    <t xml:space="preserve">Totale degli otto scenari: </t>
  </si>
  <si>
    <t>SI: % di probabilità</t>
  </si>
  <si>
    <t>NO: % di probabilità</t>
  </si>
  <si>
    <t xml:space="preserve">Qui sotto troverete la descrizione degli otto scenari: </t>
  </si>
  <si>
    <t>1)  Il migliore dei mondi possibili.</t>
  </si>
  <si>
    <t>Il Mondo è diventato un luogo più ordinato, grazie alla collaborazione internazionale, favorita anche dalla pressione “dal basso” dei popoli che soprattutto grazie alla Rete tendono ad avere valori comuni. L’Europa ha trovato un nuovo equilibrio tra poteri federali e Stati nazionali; è in grado di contare davvero sulla scena internazionale, con moneta affidabile e una crescita “inclusiva e sostenibile”. Anche l’Italia ha davvero “cambiato verso”. Le riforme essenziali sono state fatte, la corruzione debellata o comunque contenuta. La gente è più soddisfatta, c’è meno povertà, anche il Sud offre nuove prospettive. Insomma, è lo scenario che tutti noi vorremmo.</t>
  </si>
  <si>
    <t>Il Mondo ha avviato a soluzione molti problemi globali, ma l’Europa non è riuscita a darsi una politica comune. Germania, Francia e Gran Bretagna procedono in ordine sparso. L’Italia però, con un “colpo di reni”, è riuscita a riformare le sue istituzioni e a difendere il suo ruolo nel contesto internazionale. È solo una potenza medio – piccola, ma la creatività italiana, la valorizzazione del turismo e una nuova generazione di giovani venuti alla ribalta riescono comunque a preservare il benessere economico del Paese.</t>
  </si>
  <si>
    <r>
      <t>2) L’Italia affronta da sola la sfida mondiale</t>
    </r>
    <r>
      <rPr>
        <sz val="16"/>
        <color theme="1"/>
        <rFont val="Times New Roman"/>
      </rPr>
      <t xml:space="preserve"> </t>
    </r>
  </si>
  <si>
    <t>3) La Germania decide per noi</t>
  </si>
  <si>
    <t>Sia il Mondo che l’Europa hanno fatto progressi importanti. L’Italia invece no, non ha saputo rinnovare la sua classe dirigente, ridurre il divario tra nord e sud, combattere la corruzione. Per fortuna i popoli forti d’Europa a cominciare dai tedeschi hanno fatto quattro calcoli e hanno deciso che non conviene lasciarci alla deriva, anche perché amano troppo la Toscana e le altre meraviglie d’Italia. Infatti se la stanno comprando pezzo per pezzo.</t>
  </si>
  <si>
    <t>4) Nelle mani dei cinesi</t>
  </si>
  <si>
    <t>Il Mondo fa progressi, Stati Uniti, Cina e altri Paesi emergenti hanno raggiunto accordi significativi, ma l’Europa è praticamente scomparsa. Di fatto non esiste più come entità politica comune, perché ciascun Paese preferisce “far da sé”. L’Italia è debole, sempre meno attrezzata per competere nel contesto internazionale. Merci e servizi vengono ormai dal resto del mondo; per ottenere credito abbiamo dovuto dare in garanzia e in gestione alla Cina o ad altri Stati emergenti gran parte del nostro patrimonio archeologico,  a cominciare dai Fori e dal Colosseo.</t>
  </si>
  <si>
    <t>5) Gioco duro in un mondo diviso</t>
  </si>
  <si>
    <t>I tentativi di costruire una governance internazionale sono falliti. Il mondo si divide in aree di influenza che marcano le loro differenze ideologiche, religiose, culturali. Sui problemi del clima si procede  in ordine sparso. È fallito il tentativo di mitigare l’aumento delle temperature, e tutti i Paesi lavorano con fanno grandi investimenti (se possono) per adattarsi a un Pianeta che diventerà diverso da quello che abbiamo conosciuto. L’Europa però gioca alla pari con le altre grandi potenze grazie a una effettiva unità politica e l’Italia  fa la sua parte, in un continente che cerca di non essere travolto dal caos mondiale, dal terrorismo, da gigantesche migrazioni.</t>
  </si>
  <si>
    <t>6) Un’Italia orgogliosa ma affaticata</t>
  </si>
  <si>
    <t xml:space="preserve">Sembra strano, ma l’Italia, grazie alla creatività dei suoi abitanti, è diventata un punto di riferimento nella disgregazione dell’ordine mondiale e delle relazioni europee. È rispettata, talvolta invidiata, riesce a tutelare una accettabile qualità della vita. Però tutto questo costa una gran fatica, la pressione migratoria è fortissima e la gente è preoccupata per il futuro, perché comprende che si tratta di un equilibrio instabile.
1) Il migliore dei mondi possibili: 7,6% 
</t>
  </si>
  <si>
    <t>7) Sprofondati nel Mediterraneo</t>
  </si>
  <si>
    <t>Nel caos mondiale, l’Europa ha trovato una propria identità. Però la sfida è troppo difficile, è necessario abbandonare la zavorra. Così l’Italia, con altri Paesi deboli del Sud Europa, sono lasciati al loro destino, più vicini ormai all’Africa che alla Germania. Oppure il Paese si spacca: l’Europa del Nord salva l’Italia del Nord e lascia affondare il resto.</t>
  </si>
  <si>
    <t>8) Si salvi chi può</t>
  </si>
  <si>
    <t>La “tempesta perfetta” non risparmia nessuno. Ogni Paese pensa a se stesso, diverse nazioni si dividono, le ideologie estreme prevalgono e tutti cercano di arrangiarsi. È lo scenario peggiore, quello che nel quale l’irrisolta ed eterna crisi italiana non ha nessun ancoraggio per “cambiar verso”. I giovani se ne vanno a cercare fortuna altrove, ammesso che esista ancora un ‘altrove’ dove si vive meglio.</t>
  </si>
  <si>
    <t>Copyright Donato Speroni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</si>
</sst>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2"/>
      <color theme="1"/>
      <name val="Calibri"/>
      <family val="2"/>
      <scheme val="minor"/>
    </font>
    <font>
      <u/>
      <sz val="12"/>
      <color theme="10"/>
      <name val="Calibri"/>
      <family val="2"/>
      <scheme val="minor"/>
    </font>
    <font>
      <u/>
      <sz val="12"/>
      <color theme="11"/>
      <name val="Calibri"/>
      <family val="2"/>
      <scheme val="minor"/>
    </font>
    <font>
      <sz val="28"/>
      <color theme="1"/>
      <name val="Wingdings"/>
    </font>
    <font>
      <sz val="48"/>
      <color theme="1"/>
      <name val="Wingdings"/>
    </font>
    <font>
      <sz val="28"/>
      <color theme="1"/>
      <name val="Calibri"/>
      <family val="2"/>
      <scheme val="minor"/>
    </font>
    <font>
      <sz val="14"/>
      <color theme="1"/>
      <name val="Calibri"/>
      <scheme val="minor"/>
    </font>
    <font>
      <b/>
      <sz val="36"/>
      <color theme="1"/>
      <name val="Calibri"/>
      <scheme val="minor"/>
    </font>
    <font>
      <b/>
      <sz val="18"/>
      <color theme="1"/>
      <name val="Calibri"/>
      <scheme val="minor"/>
    </font>
    <font>
      <sz val="18"/>
      <color theme="1"/>
      <name val="Calibri"/>
      <scheme val="minor"/>
    </font>
    <font>
      <sz val="24"/>
      <color theme="1"/>
      <name val="Calibri"/>
      <scheme val="minor"/>
    </font>
    <font>
      <b/>
      <i/>
      <sz val="18"/>
      <color theme="1"/>
      <name val="Calibri"/>
      <scheme val="minor"/>
    </font>
    <font>
      <i/>
      <sz val="12"/>
      <color theme="1"/>
      <name val="Calibri"/>
      <scheme val="minor"/>
    </font>
    <font>
      <u/>
      <sz val="18"/>
      <color theme="10"/>
      <name val="Calibri"/>
      <scheme val="minor"/>
    </font>
    <font>
      <sz val="8"/>
      <name val="Calibri"/>
      <family val="2"/>
      <scheme val="minor"/>
    </font>
    <font>
      <sz val="16"/>
      <color theme="1"/>
      <name val="Calibri"/>
      <family val="2"/>
      <scheme val="minor"/>
    </font>
    <font>
      <b/>
      <sz val="16"/>
      <color theme="1"/>
      <name val="Calibri"/>
      <scheme val="minor"/>
    </font>
    <font>
      <b/>
      <sz val="16"/>
      <color rgb="FF000000"/>
      <name val="Calibri"/>
      <scheme val="minor"/>
    </font>
    <font>
      <b/>
      <sz val="16"/>
      <color theme="1"/>
      <name val="Times New Roman"/>
    </font>
    <font>
      <sz val="16"/>
      <color theme="1"/>
      <name val="Times New Roman"/>
    </font>
    <font>
      <b/>
      <sz val="16"/>
      <color rgb="FF000000"/>
      <name val="Times New Roman"/>
    </font>
    <font>
      <b/>
      <sz val="16"/>
      <name val="Times New Roman"/>
    </font>
  </fonts>
  <fills count="4">
    <fill>
      <patternFill patternType="none"/>
    </fill>
    <fill>
      <patternFill patternType="gray125"/>
    </fill>
    <fill>
      <patternFill patternType="solid">
        <fgColor theme="6"/>
        <bgColor indexed="64"/>
      </patternFill>
    </fill>
    <fill>
      <patternFill patternType="solid">
        <fgColor theme="7" tint="0.39997558519241921"/>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7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53">
    <xf numFmtId="0" fontId="0" fillId="0" borderId="0" xfId="0"/>
    <xf numFmtId="0" fontId="4" fillId="2" borderId="0" xfId="0" applyFont="1" applyFill="1" applyAlignment="1">
      <alignment horizontal="center" vertical="center"/>
    </xf>
    <xf numFmtId="0" fontId="0" fillId="0" borderId="0" xfId="0" applyAlignment="1">
      <alignment vertical="top" wrapText="1"/>
    </xf>
    <xf numFmtId="0" fontId="5" fillId="3" borderId="0" xfId="0" applyFont="1" applyFill="1"/>
    <xf numFmtId="0" fontId="0" fillId="3" borderId="0" xfId="0" applyFill="1"/>
    <xf numFmtId="0" fontId="6" fillId="0" borderId="0" xfId="0" applyFont="1"/>
    <xf numFmtId="0" fontId="7" fillId="0" borderId="0" xfId="0" applyFont="1" applyAlignment="1">
      <alignment vertical="top"/>
    </xf>
    <xf numFmtId="0" fontId="8"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center" vertical="center"/>
    </xf>
    <xf numFmtId="0" fontId="5" fillId="0" borderId="3" xfId="0" applyFont="1" applyBorder="1" applyAlignment="1">
      <alignment horizontal="center" vertical="center"/>
    </xf>
    <xf numFmtId="164" fontId="5" fillId="0" borderId="5"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8" xfId="0" applyNumberFormat="1" applyFont="1" applyBorder="1" applyAlignment="1">
      <alignment horizontal="center" vertical="center"/>
    </xf>
    <xf numFmtId="0" fontId="5" fillId="0" borderId="9" xfId="0" applyFont="1" applyBorder="1" applyAlignment="1">
      <alignment horizontal="center" vertical="center"/>
    </xf>
    <xf numFmtId="164"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164" fontId="5" fillId="0" borderId="11"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top"/>
    </xf>
    <xf numFmtId="0" fontId="8" fillId="0" borderId="0" xfId="0" applyFont="1"/>
    <xf numFmtId="0" fontId="10" fillId="0" borderId="0" xfId="0" applyFont="1" applyAlignment="1">
      <alignment vertical="top"/>
    </xf>
    <xf numFmtId="0" fontId="11" fillId="0" borderId="0" xfId="0" applyFont="1" applyAlignment="1">
      <alignment vertical="top"/>
    </xf>
    <xf numFmtId="0" fontId="9" fillId="0" borderId="0" xfId="0" applyFont="1"/>
    <xf numFmtId="164" fontId="9" fillId="0" borderId="0" xfId="0" applyNumberFormat="1" applyFont="1"/>
    <xf numFmtId="0" fontId="0" fillId="0" borderId="0" xfId="0" applyAlignment="1"/>
    <xf numFmtId="0" fontId="8" fillId="0" borderId="0" xfId="0" applyFont="1" applyAlignment="1">
      <alignment horizontal="center" vertical="center" wrapText="1"/>
    </xf>
    <xf numFmtId="0" fontId="8" fillId="0" borderId="0" xfId="0" applyFont="1" applyAlignment="1">
      <alignment horizontal="center" vertical="center"/>
    </xf>
    <xf numFmtId="0" fontId="5" fillId="2" borderId="0" xfId="0" applyFont="1" applyFill="1" applyAlignment="1">
      <alignment horizontal="right" vertical="center"/>
    </xf>
    <xf numFmtId="0" fontId="0" fillId="2" borderId="0" xfId="0" applyFill="1" applyAlignment="1">
      <alignment horizontal="right" vertical="center"/>
    </xf>
    <xf numFmtId="0" fontId="11" fillId="0" borderId="0" xfId="0" applyFont="1" applyAlignment="1">
      <alignment vertical="top" wrapText="1"/>
    </xf>
    <xf numFmtId="0" fontId="12" fillId="0" borderId="0" xfId="0" applyFont="1" applyAlignment="1">
      <alignment wrapText="1"/>
    </xf>
    <xf numFmtId="0" fontId="4"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8" fillId="0" borderId="0" xfId="0" applyFont="1" applyAlignment="1">
      <alignment wrapText="1"/>
    </xf>
    <xf numFmtId="0" fontId="13" fillId="0" borderId="0" xfId="71" applyFont="1" applyAlignment="1">
      <alignment vertical="top" wrapText="1"/>
    </xf>
    <xf numFmtId="0" fontId="0" fillId="0" borderId="0" xfId="0" applyAlignment="1">
      <alignment wrapText="1"/>
    </xf>
    <xf numFmtId="0" fontId="0" fillId="0" borderId="5" xfId="0" applyBorder="1" applyAlignment="1">
      <alignment wrapText="1"/>
    </xf>
    <xf numFmtId="0" fontId="18" fillId="0" borderId="0" xfId="0" applyFont="1" applyAlignment="1">
      <alignment horizontal="justify" vertical="center" wrapText="1"/>
    </xf>
    <xf numFmtId="0" fontId="15" fillId="0" borderId="0" xfId="0" applyFont="1" applyAlignment="1">
      <alignment wrapText="1"/>
    </xf>
    <xf numFmtId="0" fontId="20" fillId="0" borderId="0" xfId="0" applyFont="1" applyAlignment="1">
      <alignment vertical="center"/>
    </xf>
    <xf numFmtId="0" fontId="18" fillId="0" borderId="0" xfId="0" applyFont="1"/>
    <xf numFmtId="0" fontId="21" fillId="0" borderId="0" xfId="0" applyFont="1" applyAlignment="1">
      <alignment vertical="center"/>
    </xf>
    <xf numFmtId="0" fontId="15" fillId="0" borderId="0" xfId="0" applyFont="1"/>
    <xf numFmtId="0" fontId="15" fillId="0" borderId="0" xfId="0" applyFont="1" applyAlignment="1">
      <alignment vertical="top" wrapText="1"/>
    </xf>
    <xf numFmtId="0" fontId="15" fillId="0" borderId="0" xfId="0" applyFont="1" applyAlignment="1">
      <alignment wrapText="1"/>
    </xf>
    <xf numFmtId="0" fontId="18" fillId="0" borderId="0" xfId="0" applyFont="1" applyAlignment="1">
      <alignment vertical="center"/>
    </xf>
    <xf numFmtId="164" fontId="16" fillId="0" borderId="0" xfId="0" applyNumberFormat="1" applyFont="1" applyAlignment="1">
      <alignment vertical="center"/>
    </xf>
    <xf numFmtId="164" fontId="17" fillId="0" borderId="0" xfId="0" applyNumberFormat="1" applyFont="1" applyAlignment="1">
      <alignment vertical="center"/>
    </xf>
  </cellXfs>
  <cellStyles count="74">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cellStyle name="Collegamento visitato" xfId="2" builtinId="9" hidden="1"/>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Collegamento visitato" xfId="24" builtinId="9" hidden="1"/>
    <cellStyle name="Collegamento visitato" xfId="26" builtinId="9" hidden="1"/>
    <cellStyle name="Collegamento visitato" xfId="28" builtinId="9" hidden="1"/>
    <cellStyle name="Collegamento visitato" xfId="30" builtinId="9" hidden="1"/>
    <cellStyle name="Collegamento visitato" xfId="32" builtinId="9" hidden="1"/>
    <cellStyle name="Collegamento visitato" xfId="34" builtinId="9" hidden="1"/>
    <cellStyle name="Collegamento visitato" xfId="36" builtinId="9" hidden="1"/>
    <cellStyle name="Collegamento visitato" xfId="38" builtinId="9" hidden="1"/>
    <cellStyle name="Collegamento visitato" xfId="40" builtinId="9" hidden="1"/>
    <cellStyle name="Collegamento visitato" xfId="42" builtinId="9" hidden="1"/>
    <cellStyle name="Collegamento visitato" xfId="44" builtinId="9" hidden="1"/>
    <cellStyle name="Collegamento visitato" xfId="46" builtinId="9" hidden="1"/>
    <cellStyle name="Collegamento visitato" xfId="48" builtinId="9" hidden="1"/>
    <cellStyle name="Collegamento visitato" xfId="50" builtinId="9" hidden="1"/>
    <cellStyle name="Collegamento visitato" xfId="52" builtinId="9" hidden="1"/>
    <cellStyle name="Collegamento visitato" xfId="54" builtinId="9" hidden="1"/>
    <cellStyle name="Collegamento visitato" xfId="56" builtinId="9" hidden="1"/>
    <cellStyle name="Collegamento visitato" xfId="58" builtinId="9" hidden="1"/>
    <cellStyle name="Collegamento visitato" xfId="60" builtinId="9" hidden="1"/>
    <cellStyle name="Collegamento visitato" xfId="62" builtinId="9" hidden="1"/>
    <cellStyle name="Collegamento visitato" xfId="64" builtinId="9" hidden="1"/>
    <cellStyle name="Collegamento visitato" xfId="66" builtinId="9" hidden="1"/>
    <cellStyle name="Collegamento visitato" xfId="68" builtinId="9" hidden="1"/>
    <cellStyle name="Collegamento visitato" xfId="70" builtinId="9" hidden="1"/>
    <cellStyle name="Collegamento visitato" xfId="72" builtinId="9" hidden="1"/>
    <cellStyle name="Collegamento visitato" xfId="73" builtinId="9" hidden="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topLeftCell="A31" workbookViewId="0">
      <selection activeCell="A40" sqref="A40"/>
    </sheetView>
  </sheetViews>
  <sheetFormatPr baseColWidth="10" defaultRowHeight="15" x14ac:dyDescent="0"/>
  <cols>
    <col min="1" max="1" width="33.5" style="2" customWidth="1"/>
    <col min="2" max="2" width="16.1640625" customWidth="1"/>
    <col min="3" max="3" width="18.83203125" customWidth="1"/>
    <col min="4" max="4" width="16.33203125" customWidth="1"/>
    <col min="7" max="7" width="37.33203125" customWidth="1"/>
    <col min="8" max="8" width="44.83203125" customWidth="1"/>
    <col min="9" max="9" width="41" customWidth="1"/>
    <col min="10" max="10" width="27" customWidth="1"/>
  </cols>
  <sheetData>
    <row r="1" spans="1:8" ht="30">
      <c r="A1" s="21" t="s">
        <v>21</v>
      </c>
    </row>
    <row r="2" spans="1:8" ht="23">
      <c r="A2" s="19" t="s">
        <v>19</v>
      </c>
      <c r="B2" s="20"/>
      <c r="C2" s="20"/>
      <c r="D2" s="20"/>
    </row>
    <row r="3" spans="1:8" ht="55" customHeight="1">
      <c r="A3" s="30" t="s">
        <v>20</v>
      </c>
      <c r="B3" s="31"/>
      <c r="C3" s="31"/>
      <c r="D3" s="31"/>
      <c r="E3" s="31"/>
      <c r="F3" s="31"/>
      <c r="G3" s="31"/>
    </row>
    <row r="4" spans="1:8" ht="46">
      <c r="B4" s="26" t="s">
        <v>24</v>
      </c>
      <c r="C4" s="26" t="s">
        <v>25</v>
      </c>
      <c r="D4" s="27" t="s">
        <v>12</v>
      </c>
    </row>
    <row r="5" spans="1:8" ht="23">
      <c r="A5" s="7" t="s">
        <v>13</v>
      </c>
      <c r="B5" s="9"/>
      <c r="C5" s="9"/>
      <c r="E5" s="18" t="s">
        <v>18</v>
      </c>
    </row>
    <row r="6" spans="1:8" ht="138">
      <c r="A6" s="8" t="s">
        <v>17</v>
      </c>
      <c r="B6" s="9">
        <v>50</v>
      </c>
      <c r="C6" s="9">
        <f>100-B6</f>
        <v>50</v>
      </c>
      <c r="D6" s="9">
        <f>SUM(B6:C6)</f>
        <v>100</v>
      </c>
    </row>
    <row r="7" spans="1:8" ht="161">
      <c r="A7" s="8" t="s">
        <v>14</v>
      </c>
      <c r="B7" s="9">
        <v>50</v>
      </c>
      <c r="C7" s="9">
        <f t="shared" ref="C7:C8" si="0">100-B7</f>
        <v>50</v>
      </c>
      <c r="D7" s="9">
        <f t="shared" ref="D7:D8" si="1">SUM(B7:C7)</f>
        <v>100</v>
      </c>
    </row>
    <row r="8" spans="1:8" ht="161">
      <c r="A8" s="8" t="s">
        <v>15</v>
      </c>
      <c r="B8" s="9">
        <v>50</v>
      </c>
      <c r="C8" s="9">
        <f t="shared" si="0"/>
        <v>50</v>
      </c>
      <c r="D8" s="9">
        <f t="shared" si="1"/>
        <v>100</v>
      </c>
    </row>
    <row r="9" spans="1:8" ht="45">
      <c r="A9" s="22" t="s">
        <v>22</v>
      </c>
      <c r="B9" s="5"/>
      <c r="C9" s="5"/>
      <c r="E9" s="6" t="s">
        <v>16</v>
      </c>
    </row>
    <row r="10" spans="1:8" ht="54" customHeight="1">
      <c r="A10" s="38" t="s">
        <v>26</v>
      </c>
      <c r="B10" s="38"/>
      <c r="C10" s="38"/>
      <c r="D10" s="38"/>
      <c r="E10" s="28" t="s">
        <v>1</v>
      </c>
      <c r="F10" s="29"/>
      <c r="G10" s="1" t="s">
        <v>2</v>
      </c>
      <c r="H10" s="1" t="s">
        <v>3</v>
      </c>
    </row>
    <row r="11" spans="1:8" ht="36">
      <c r="A11" s="38"/>
      <c r="B11" s="38"/>
      <c r="C11" s="38"/>
      <c r="D11" s="38"/>
      <c r="E11" s="3" t="s">
        <v>0</v>
      </c>
      <c r="F11" s="4"/>
    </row>
    <row r="12" spans="1:8" ht="36">
      <c r="A12" s="39"/>
      <c r="B12" s="40"/>
      <c r="C12" s="40"/>
      <c r="D12" s="41"/>
      <c r="E12" s="32" t="s">
        <v>2</v>
      </c>
      <c r="F12" s="33"/>
      <c r="G12" s="14" t="s">
        <v>4</v>
      </c>
      <c r="H12" s="10" t="s">
        <v>5</v>
      </c>
    </row>
    <row r="13" spans="1:8" ht="36">
      <c r="A13" s="40"/>
      <c r="B13" s="40"/>
      <c r="C13" s="40"/>
      <c r="D13" s="41"/>
      <c r="E13" s="34"/>
      <c r="F13" s="35"/>
      <c r="G13" s="15">
        <f>B$6*B$7*B$8/1000000</f>
        <v>0.125</v>
      </c>
      <c r="H13" s="11">
        <f>B$6*C$7*B$8/1000000</f>
        <v>0.125</v>
      </c>
    </row>
    <row r="14" spans="1:8" ht="36">
      <c r="A14" s="40"/>
      <c r="B14" s="40"/>
      <c r="C14" s="40"/>
      <c r="D14" s="41"/>
      <c r="E14" s="34"/>
      <c r="F14" s="35"/>
      <c r="G14" s="16" t="s">
        <v>6</v>
      </c>
      <c r="H14" s="12" t="s">
        <v>7</v>
      </c>
    </row>
    <row r="15" spans="1:8" ht="36">
      <c r="A15" s="25"/>
      <c r="B15" s="25"/>
      <c r="C15" s="25"/>
      <c r="D15" s="25"/>
      <c r="E15" s="36"/>
      <c r="F15" s="37"/>
      <c r="G15" s="17">
        <f>B$6*B$7*C$8/1000000</f>
        <v>0.125</v>
      </c>
      <c r="H15" s="13">
        <f>B$6*C$7*C$8/1000000</f>
        <v>0.125</v>
      </c>
    </row>
    <row r="16" spans="1:8" ht="36">
      <c r="A16" s="25"/>
      <c r="B16" s="25"/>
      <c r="C16" s="25"/>
      <c r="D16" s="25"/>
      <c r="E16" s="32" t="s">
        <v>3</v>
      </c>
      <c r="F16" s="33"/>
      <c r="G16" s="14" t="s">
        <v>8</v>
      </c>
      <c r="H16" s="10" t="s">
        <v>9</v>
      </c>
    </row>
    <row r="17" spans="1:8" ht="36">
      <c r="A17" s="25"/>
      <c r="B17" s="25"/>
      <c r="C17" s="25"/>
      <c r="D17" s="25"/>
      <c r="E17" s="34"/>
      <c r="F17" s="35"/>
      <c r="G17" s="15">
        <f>C$6*B$7*B$8/1000000</f>
        <v>0.125</v>
      </c>
      <c r="H17" s="11">
        <f>C$6*C$7*B$8/1000000</f>
        <v>0.125</v>
      </c>
    </row>
    <row r="18" spans="1:8" ht="36">
      <c r="A18" s="25"/>
      <c r="B18" s="25"/>
      <c r="C18" s="25"/>
      <c r="D18" s="25"/>
      <c r="E18" s="34"/>
      <c r="F18" s="35"/>
      <c r="G18" s="16" t="s">
        <v>10</v>
      </c>
      <c r="H18" s="12" t="s">
        <v>11</v>
      </c>
    </row>
    <row r="19" spans="1:8" ht="36">
      <c r="A19" s="8"/>
      <c r="C19" s="25"/>
      <c r="D19" s="25"/>
      <c r="E19" s="36"/>
      <c r="F19" s="37"/>
      <c r="G19" s="17">
        <f>C$6*B$7*C$8/1000000</f>
        <v>0.125</v>
      </c>
      <c r="H19" s="13">
        <f>C$6*C$7*C$8/1000000</f>
        <v>0.125</v>
      </c>
    </row>
    <row r="20" spans="1:8" ht="23">
      <c r="G20" s="23" t="s">
        <v>23</v>
      </c>
      <c r="H20" s="24">
        <f>G13+H13+G15+H15+G17+H17+G19+H19</f>
        <v>1</v>
      </c>
    </row>
    <row r="21" spans="1:8" s="23" customFormat="1" ht="23"/>
    <row r="23" spans="1:8" s="47" customFormat="1" ht="63" customHeight="1">
      <c r="A23" s="44" t="s">
        <v>27</v>
      </c>
      <c r="C23" s="51">
        <f>G13</f>
        <v>0.125</v>
      </c>
    </row>
    <row r="24" spans="1:8" s="47" customFormat="1" ht="63" customHeight="1">
      <c r="A24" s="48" t="s">
        <v>28</v>
      </c>
      <c r="B24" s="43"/>
      <c r="C24" s="43"/>
      <c r="D24" s="43"/>
      <c r="E24" s="43"/>
      <c r="F24" s="43"/>
      <c r="G24" s="43"/>
      <c r="H24" s="43"/>
    </row>
    <row r="25" spans="1:8" s="47" customFormat="1" ht="63" customHeight="1">
      <c r="A25" s="42" t="s">
        <v>30</v>
      </c>
      <c r="B25" s="43"/>
      <c r="C25" s="52">
        <v>0.125</v>
      </c>
      <c r="D25" s="49"/>
      <c r="E25" s="49"/>
      <c r="F25" s="49"/>
      <c r="G25" s="49"/>
      <c r="H25" s="49"/>
    </row>
    <row r="26" spans="1:8" s="47" customFormat="1" ht="63" customHeight="1">
      <c r="A26" s="48" t="s">
        <v>29</v>
      </c>
      <c r="B26" s="43"/>
      <c r="C26" s="43"/>
      <c r="D26" s="43"/>
      <c r="E26" s="43"/>
      <c r="F26" s="43"/>
      <c r="G26" s="43"/>
      <c r="H26" s="43"/>
    </row>
    <row r="27" spans="1:8" s="47" customFormat="1" ht="44" customHeight="1">
      <c r="A27" s="45" t="s">
        <v>31</v>
      </c>
      <c r="C27" s="51">
        <f>G15</f>
        <v>0.125</v>
      </c>
    </row>
    <row r="28" spans="1:8" s="47" customFormat="1" ht="63" customHeight="1">
      <c r="A28" s="48" t="s">
        <v>32</v>
      </c>
      <c r="B28" s="43"/>
      <c r="C28" s="43"/>
      <c r="D28" s="43"/>
      <c r="E28" s="43"/>
      <c r="F28" s="43"/>
      <c r="G28" s="43"/>
      <c r="H28" s="43"/>
    </row>
    <row r="29" spans="1:8" s="47" customFormat="1" ht="44" customHeight="1">
      <c r="A29" s="45" t="s">
        <v>33</v>
      </c>
      <c r="C29" s="51">
        <f>H15</f>
        <v>0.125</v>
      </c>
    </row>
    <row r="30" spans="1:8" s="47" customFormat="1" ht="84" customHeight="1">
      <c r="A30" s="48" t="s">
        <v>34</v>
      </c>
      <c r="B30" s="43"/>
      <c r="C30" s="43"/>
      <c r="D30" s="43"/>
      <c r="E30" s="43"/>
      <c r="F30" s="43"/>
      <c r="G30" s="43"/>
      <c r="H30" s="43"/>
    </row>
    <row r="31" spans="1:8" s="47" customFormat="1" ht="51" customHeight="1">
      <c r="A31" s="46" t="s">
        <v>35</v>
      </c>
      <c r="C31" s="51">
        <f>G17</f>
        <v>0.125</v>
      </c>
    </row>
    <row r="32" spans="1:8" s="47" customFormat="1" ht="63" customHeight="1">
      <c r="A32" s="48" t="s">
        <v>36</v>
      </c>
      <c r="B32" s="43"/>
      <c r="C32" s="43"/>
      <c r="D32" s="43"/>
      <c r="E32" s="43"/>
      <c r="F32" s="43"/>
      <c r="G32" s="43"/>
      <c r="H32" s="43"/>
    </row>
    <row r="33" spans="1:8" s="47" customFormat="1" ht="63" customHeight="1">
      <c r="A33" s="50" t="s">
        <v>37</v>
      </c>
      <c r="C33" s="51">
        <f>H17</f>
        <v>0.125</v>
      </c>
    </row>
    <row r="34" spans="1:8" s="47" customFormat="1" ht="63" customHeight="1">
      <c r="A34" s="48" t="s">
        <v>38</v>
      </c>
      <c r="B34" s="43"/>
      <c r="C34" s="43"/>
      <c r="D34" s="43"/>
      <c r="E34" s="43"/>
      <c r="F34" s="43"/>
      <c r="G34" s="43"/>
      <c r="H34" s="43"/>
    </row>
    <row r="35" spans="1:8" s="47" customFormat="1" ht="63" customHeight="1">
      <c r="A35" s="50" t="s">
        <v>39</v>
      </c>
      <c r="C35" s="51">
        <f>G19</f>
        <v>0.125</v>
      </c>
    </row>
    <row r="36" spans="1:8" s="47" customFormat="1" ht="63" customHeight="1">
      <c r="A36" s="48" t="s">
        <v>40</v>
      </c>
      <c r="B36" s="43"/>
      <c r="C36" s="43"/>
      <c r="D36" s="43"/>
      <c r="E36" s="43"/>
      <c r="F36" s="43"/>
      <c r="G36" s="43"/>
      <c r="H36" s="43"/>
    </row>
    <row r="37" spans="1:8" s="47" customFormat="1" ht="63" customHeight="1">
      <c r="A37" s="50" t="s">
        <v>41</v>
      </c>
      <c r="C37" s="51">
        <f>H19</f>
        <v>0.125</v>
      </c>
    </row>
    <row r="38" spans="1:8" s="47" customFormat="1" ht="63" customHeight="1">
      <c r="A38" s="48" t="s">
        <v>42</v>
      </c>
      <c r="B38" s="43"/>
      <c r="C38" s="43"/>
      <c r="D38" s="43"/>
      <c r="E38" s="43"/>
      <c r="F38" s="43"/>
      <c r="G38" s="43"/>
      <c r="H38" s="43"/>
    </row>
    <row r="39" spans="1:8">
      <c r="A39" s="2" t="s">
        <v>43</v>
      </c>
    </row>
  </sheetData>
  <mergeCells count="15">
    <mergeCell ref="A34:H34"/>
    <mergeCell ref="A36:H36"/>
    <mergeCell ref="A38:H38"/>
    <mergeCell ref="A25:B25"/>
    <mergeCell ref="A24:H24"/>
    <mergeCell ref="A26:H26"/>
    <mergeCell ref="A28:H28"/>
    <mergeCell ref="A30:H30"/>
    <mergeCell ref="A32:H32"/>
    <mergeCell ref="A3:G3"/>
    <mergeCell ref="E10:F10"/>
    <mergeCell ref="E12:F15"/>
    <mergeCell ref="E16:F19"/>
    <mergeCell ref="A10:D11"/>
    <mergeCell ref="A12:D14"/>
  </mergeCells>
  <phoneticPr fontId="1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 * ********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Donato **************</dc:creator>
  <cp:lastModifiedBy>Donato **************</cp:lastModifiedBy>
  <dcterms:created xsi:type="dcterms:W3CDTF">2014-12-27T17:16:29Z</dcterms:created>
  <dcterms:modified xsi:type="dcterms:W3CDTF">2015-01-30T16:32:57Z</dcterms:modified>
</cp:coreProperties>
</file>